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M:\Dropbox (Copyfast)\Files\Steering Technologies Ltd\website\Actual website\calculators\"/>
    </mc:Choice>
  </mc:AlternateContent>
  <bookViews>
    <workbookView xWindow="120" yWindow="120" windowWidth="17100" windowHeight="8835"/>
  </bookViews>
  <sheets>
    <sheet name="FLEET" sheetId="1" r:id="rId1"/>
  </sheets>
  <calcPr calcId="171027"/>
</workbook>
</file>

<file path=xl/calcChain.xml><?xml version="1.0" encoding="utf-8"?>
<calcChain xmlns="http://schemas.openxmlformats.org/spreadsheetml/2006/main">
  <c r="E24" i="1" l="1"/>
  <c r="E26" i="1"/>
  <c r="F24" i="1"/>
  <c r="G24" i="1" s="1"/>
  <c r="G39" i="1" s="1"/>
  <c r="E28" i="1"/>
  <c r="G28" i="1" s="1"/>
  <c r="F32" i="1"/>
  <c r="G32" i="1"/>
  <c r="F34" i="1"/>
  <c r="G34" i="1" s="1"/>
  <c r="F36" i="1"/>
  <c r="G36" i="1"/>
  <c r="F26" i="1"/>
  <c r="F28" i="1"/>
  <c r="F30" i="1"/>
  <c r="G30" i="1"/>
  <c r="G26" i="1"/>
</calcChain>
</file>

<file path=xl/sharedStrings.xml><?xml version="1.0" encoding="utf-8"?>
<sst xmlns="http://schemas.openxmlformats.org/spreadsheetml/2006/main" count="40" uniqueCount="31">
  <si>
    <t>FLEET SAVINGS CALCULATOR</t>
  </si>
  <si>
    <t>Diesel price per litre</t>
  </si>
  <si>
    <t>Steer Tyre Cost</t>
  </si>
  <si>
    <t>Drive Tyre Cost</t>
  </si>
  <si>
    <t>Trailer Tyre Cost</t>
  </si>
  <si>
    <t>Number of 2-axle trucks (6 tyres)</t>
  </si>
  <si>
    <t>Number of 3-axle trucks (10 tyres)</t>
  </si>
  <si>
    <t>Number of 4-axle trucks (12 tyres)</t>
  </si>
  <si>
    <t>Number of 2-axle trailers (8 tyres)</t>
  </si>
  <si>
    <t>Number of 3-axles trailers (12 tyres)</t>
  </si>
  <si>
    <t>Number of 4-axle trailers (16 tyres)</t>
  </si>
  <si>
    <t>Number of 5-axle trailers (20 tyres)</t>
  </si>
  <si>
    <t>Wheel Alignment Scheduling</t>
  </si>
  <si>
    <t>kms</t>
  </si>
  <si>
    <t>Average consumption (litres per 100kms)</t>
  </si>
  <si>
    <t>Average Life Length of Steer Tyre (kms)</t>
  </si>
  <si>
    <t>Average Life Length of Drive Tyre (kms)</t>
  </si>
  <si>
    <t>Average Life Length of Trailer Tyre (kms)</t>
  </si>
  <si>
    <t>Fuel Savings after Alignment</t>
  </si>
  <si>
    <t>Tyre Savings after Alignment</t>
  </si>
  <si>
    <t>NIL</t>
  </si>
  <si>
    <t>FUEL</t>
  </si>
  <si>
    <t>TYRES</t>
  </si>
  <si>
    <t>TOTAL</t>
  </si>
  <si>
    <t xml:space="preserve">YOUR savings will appear in the    </t>
  </si>
  <si>
    <t xml:space="preserve">  boxes</t>
  </si>
  <si>
    <r>
      <t xml:space="preserve">  boxes</t>
    </r>
    <r>
      <rPr>
        <sz val="11"/>
        <color indexed="63"/>
        <rFont val="Arial"/>
      </rPr>
      <t xml:space="preserve"> </t>
    </r>
  </si>
  <si>
    <t xml:space="preserve">Enter YOUR costs and vehicle numbers in the </t>
  </si>
  <si>
    <t xml:space="preserve">Savings </t>
  </si>
  <si>
    <t>Savings</t>
  </si>
  <si>
    <t>FLEET SAVINGS PER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</si>
</sst>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* #,##0_-;\-* #,##0_-;_-* &quot;-&quot;??_-;_-@_-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sz val="11"/>
      <name val="Arial"/>
    </font>
    <font>
      <b/>
      <sz val="11"/>
      <color indexed="63"/>
      <name val="Arial"/>
    </font>
    <font>
      <sz val="11"/>
      <color indexed="63"/>
      <name val="Arial"/>
    </font>
    <font>
      <b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3" borderId="2" xfId="0" applyFont="1" applyFill="1" applyBorder="1"/>
    <xf numFmtId="0" fontId="5" fillId="3" borderId="0" xfId="0" applyFont="1" applyFill="1" applyBorder="1"/>
    <xf numFmtId="0" fontId="5" fillId="4" borderId="1" xfId="0" applyFont="1" applyFill="1" applyBorder="1"/>
    <xf numFmtId="0" fontId="5" fillId="2" borderId="1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6" fillId="3" borderId="0" xfId="0" applyFont="1" applyFill="1"/>
    <xf numFmtId="9" fontId="6" fillId="3" borderId="1" xfId="3" applyFont="1" applyFill="1" applyBorder="1"/>
    <xf numFmtId="0" fontId="3" fillId="2" borderId="1" xfId="0" applyFont="1" applyFill="1" applyBorder="1"/>
    <xf numFmtId="0" fontId="6" fillId="3" borderId="0" xfId="0" applyFont="1" applyFill="1" applyBorder="1"/>
    <xf numFmtId="44" fontId="6" fillId="4" borderId="1" xfId="2" applyFont="1" applyFill="1" applyBorder="1"/>
    <xf numFmtId="0" fontId="4" fillId="3" borderId="0" xfId="0" applyFont="1" applyFill="1" applyBorder="1" applyAlignment="1">
      <alignment horizontal="right"/>
    </xf>
    <xf numFmtId="0" fontId="6" fillId="4" borderId="1" xfId="0" applyFont="1" applyFill="1" applyBorder="1"/>
    <xf numFmtId="165" fontId="6" fillId="4" borderId="1" xfId="1" applyNumberFormat="1" applyFont="1" applyFill="1" applyBorder="1"/>
    <xf numFmtId="0" fontId="6" fillId="2" borderId="7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3" borderId="1" xfId="0" applyFont="1" applyFill="1" applyBorder="1"/>
    <xf numFmtId="0" fontId="6" fillId="2" borderId="1" xfId="0" applyFont="1" applyFill="1" applyBorder="1"/>
    <xf numFmtId="44" fontId="6" fillId="2" borderId="1" xfId="2" applyFont="1" applyFill="1" applyBorder="1"/>
    <xf numFmtId="44" fontId="6" fillId="2" borderId="6" xfId="0" applyNumberFormat="1" applyFont="1" applyFill="1" applyBorder="1"/>
    <xf numFmtId="44" fontId="6" fillId="2" borderId="1" xfId="0" applyNumberFormat="1" applyFont="1" applyFill="1" applyBorder="1"/>
    <xf numFmtId="44" fontId="6" fillId="2" borderId="6" xfId="2" applyFont="1" applyFill="1" applyBorder="1"/>
    <xf numFmtId="44" fontId="6" fillId="2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165" fontId="6" fillId="3" borderId="1" xfId="1" applyNumberFormat="1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6" fillId="2" borderId="4" xfId="0" applyFont="1" applyFill="1" applyBorder="1"/>
    <xf numFmtId="0" fontId="6" fillId="2" borderId="5" xfId="0" applyFont="1" applyFill="1" applyBorder="1"/>
    <xf numFmtId="0" fontId="4" fillId="3" borderId="2" xfId="0" applyFont="1" applyFill="1" applyBorder="1" applyAlignment="1">
      <alignment horizontal="left"/>
    </xf>
    <xf numFmtId="0" fontId="4" fillId="3" borderId="2" xfId="0" applyFont="1" applyFill="1" applyBorder="1" applyAlignme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G43"/>
  <sheetViews>
    <sheetView tabSelected="1" zoomScale="75" workbookViewId="0">
      <selection activeCell="G1" sqref="G1"/>
    </sheetView>
  </sheetViews>
  <sheetFormatPr defaultRowHeight="14.25" x14ac:dyDescent="0.2"/>
  <cols>
    <col min="1" max="1" width="50.7109375" style="1" customWidth="1"/>
    <col min="2" max="2" width="12.85546875" style="1" customWidth="1"/>
    <col min="3" max="3" width="1.85546875" style="1" customWidth="1"/>
    <col min="4" max="4" width="36.7109375" style="1" customWidth="1"/>
    <col min="5" max="5" width="14.5703125" style="1" customWidth="1"/>
    <col min="6" max="6" width="15.140625" style="1" customWidth="1"/>
    <col min="7" max="7" width="17.42578125" style="1" customWidth="1"/>
    <col min="8" max="16384" width="9.140625" style="1"/>
  </cols>
  <sheetData>
    <row r="1" spans="1:7" ht="15.75" thickBot="1" x14ac:dyDescent="0.3">
      <c r="A1" s="10" t="s">
        <v>0</v>
      </c>
      <c r="B1" s="8"/>
      <c r="C1" s="8"/>
      <c r="D1" s="8"/>
      <c r="E1" s="8"/>
      <c r="F1" s="8"/>
      <c r="G1" s="8"/>
    </row>
    <row r="2" spans="1:7" ht="15.75" thickBot="1" x14ac:dyDescent="0.3">
      <c r="A2" s="7"/>
      <c r="B2" s="8"/>
      <c r="C2" s="8"/>
      <c r="D2" s="8"/>
      <c r="E2" s="8"/>
      <c r="F2" s="8"/>
      <c r="G2" s="8"/>
    </row>
    <row r="3" spans="1:7" ht="15.75" thickBot="1" x14ac:dyDescent="0.3">
      <c r="A3" s="33" t="s">
        <v>27</v>
      </c>
      <c r="B3" s="4"/>
      <c r="C3" s="6" t="s">
        <v>26</v>
      </c>
      <c r="D3" s="8"/>
      <c r="E3" s="8"/>
      <c r="F3" s="8"/>
      <c r="G3" s="8"/>
    </row>
    <row r="4" spans="1:7" ht="15.75" thickBot="1" x14ac:dyDescent="0.3">
      <c r="A4" s="2"/>
      <c r="B4" s="3"/>
      <c r="C4" s="3"/>
      <c r="D4" s="11"/>
      <c r="E4" s="8"/>
      <c r="F4" s="8"/>
      <c r="G4" s="8"/>
    </row>
    <row r="5" spans="1:7" ht="15.75" thickBot="1" x14ac:dyDescent="0.3">
      <c r="A5" s="32" t="s">
        <v>24</v>
      </c>
      <c r="B5" s="5"/>
      <c r="C5" s="6" t="s">
        <v>25</v>
      </c>
      <c r="D5" s="11"/>
      <c r="E5" s="8"/>
      <c r="F5" s="8"/>
      <c r="G5" s="8"/>
    </row>
    <row r="6" spans="1:7" ht="15" x14ac:dyDescent="0.25">
      <c r="A6" s="8"/>
      <c r="B6" s="8"/>
      <c r="C6" s="8"/>
      <c r="D6" s="6"/>
      <c r="E6" s="3"/>
      <c r="F6" s="3"/>
      <c r="G6" s="6"/>
    </row>
    <row r="7" spans="1:7" ht="15.75" thickBot="1" x14ac:dyDescent="0.3">
      <c r="A7" s="8"/>
      <c r="B7" s="8"/>
      <c r="C7" s="8"/>
      <c r="D7" s="6"/>
      <c r="E7" s="3"/>
      <c r="F7" s="3"/>
      <c r="G7" s="3"/>
    </row>
    <row r="8" spans="1:7" ht="15.75" thickBot="1" x14ac:dyDescent="0.3">
      <c r="A8" s="8" t="s">
        <v>1</v>
      </c>
      <c r="B8" s="12">
        <v>1.5</v>
      </c>
      <c r="C8" s="8"/>
      <c r="D8" s="13"/>
      <c r="E8" s="3"/>
      <c r="F8" s="6"/>
      <c r="G8" s="3"/>
    </row>
    <row r="9" spans="1:7" ht="15.75" thickBot="1" x14ac:dyDescent="0.3">
      <c r="A9" s="8"/>
      <c r="B9" s="8"/>
      <c r="C9" s="8"/>
      <c r="D9" s="8"/>
      <c r="E9" s="8"/>
      <c r="F9" s="8"/>
      <c r="G9" s="8"/>
    </row>
    <row r="10" spans="1:7" ht="15.75" thickBot="1" x14ac:dyDescent="0.3">
      <c r="A10" s="8" t="s">
        <v>14</v>
      </c>
      <c r="B10" s="14">
        <v>40</v>
      </c>
      <c r="C10" s="8"/>
      <c r="D10" s="8"/>
      <c r="E10" s="8"/>
      <c r="F10" s="8"/>
      <c r="G10" s="8"/>
    </row>
    <row r="11" spans="1:7" ht="15.75" thickBot="1" x14ac:dyDescent="0.3">
      <c r="A11" s="8"/>
      <c r="B11" s="8"/>
      <c r="C11" s="8"/>
      <c r="D11" s="8"/>
      <c r="E11" s="8"/>
      <c r="F11" s="8"/>
      <c r="G11" s="8"/>
    </row>
    <row r="12" spans="1:7" ht="15.75" thickBot="1" x14ac:dyDescent="0.3">
      <c r="A12" s="8" t="s">
        <v>2</v>
      </c>
      <c r="B12" s="12">
        <v>600</v>
      </c>
      <c r="C12" s="8"/>
      <c r="D12" s="8"/>
      <c r="E12" s="8"/>
      <c r="F12" s="8"/>
      <c r="G12" s="8"/>
    </row>
    <row r="13" spans="1:7" ht="15.75" thickBot="1" x14ac:dyDescent="0.3">
      <c r="A13" s="8"/>
      <c r="B13" s="8"/>
      <c r="C13" s="8"/>
      <c r="D13" s="8"/>
      <c r="E13" s="8"/>
      <c r="F13" s="8"/>
      <c r="G13" s="8"/>
    </row>
    <row r="14" spans="1:7" ht="15.75" thickBot="1" x14ac:dyDescent="0.3">
      <c r="A14" s="8" t="s">
        <v>15</v>
      </c>
      <c r="B14" s="15">
        <v>70000</v>
      </c>
      <c r="C14" s="8"/>
      <c r="D14" s="8"/>
      <c r="E14" s="8"/>
      <c r="F14" s="8"/>
      <c r="G14" s="8"/>
    </row>
    <row r="15" spans="1:7" ht="15.75" thickBot="1" x14ac:dyDescent="0.3">
      <c r="A15" s="8"/>
      <c r="B15" s="8"/>
      <c r="C15" s="8"/>
      <c r="D15" s="8"/>
      <c r="E15" s="8"/>
      <c r="F15" s="8"/>
      <c r="G15" s="8"/>
    </row>
    <row r="16" spans="1:7" ht="15.75" thickBot="1" x14ac:dyDescent="0.3">
      <c r="A16" s="8" t="s">
        <v>3</v>
      </c>
      <c r="B16" s="12">
        <v>500</v>
      </c>
      <c r="C16" s="8"/>
      <c r="D16" s="8"/>
      <c r="E16" s="8"/>
      <c r="F16" s="8"/>
      <c r="G16" s="8"/>
    </row>
    <row r="17" spans="1:7" ht="15.75" thickBot="1" x14ac:dyDescent="0.3">
      <c r="A17" s="8"/>
      <c r="B17" s="8"/>
      <c r="C17" s="8"/>
      <c r="D17" s="8"/>
      <c r="E17" s="8"/>
      <c r="F17" s="8"/>
      <c r="G17" s="8"/>
    </row>
    <row r="18" spans="1:7" ht="15.75" thickBot="1" x14ac:dyDescent="0.3">
      <c r="A18" s="8" t="s">
        <v>16</v>
      </c>
      <c r="B18" s="15">
        <v>100000</v>
      </c>
      <c r="C18" s="8"/>
      <c r="D18" s="8"/>
      <c r="E18" s="8"/>
      <c r="F18" s="8"/>
      <c r="G18" s="8"/>
    </row>
    <row r="19" spans="1:7" ht="15.75" thickBot="1" x14ac:dyDescent="0.3">
      <c r="A19" s="8"/>
      <c r="B19" s="8"/>
      <c r="C19" s="8"/>
      <c r="D19" s="8"/>
      <c r="E19" s="8"/>
      <c r="F19" s="8"/>
      <c r="G19" s="8"/>
    </row>
    <row r="20" spans="1:7" ht="15.75" thickBot="1" x14ac:dyDescent="0.3">
      <c r="A20" s="8" t="s">
        <v>4</v>
      </c>
      <c r="B20" s="12">
        <v>400</v>
      </c>
      <c r="C20" s="8"/>
      <c r="D20" s="8"/>
      <c r="E20" s="8"/>
      <c r="F20" s="8"/>
      <c r="G20" s="8"/>
    </row>
    <row r="21" spans="1:7" ht="15.75" thickBot="1" x14ac:dyDescent="0.3">
      <c r="A21" s="8"/>
      <c r="B21" s="8"/>
      <c r="C21" s="8"/>
      <c r="D21" s="8"/>
      <c r="E21" s="8"/>
      <c r="F21" s="8"/>
      <c r="G21" s="8"/>
    </row>
    <row r="22" spans="1:7" ht="15.75" thickBot="1" x14ac:dyDescent="0.3">
      <c r="A22" s="8" t="s">
        <v>17</v>
      </c>
      <c r="B22" s="15">
        <v>100000</v>
      </c>
      <c r="C22" s="8"/>
      <c r="D22" s="8"/>
      <c r="E22" s="16" t="s">
        <v>21</v>
      </c>
      <c r="F22" s="17" t="s">
        <v>22</v>
      </c>
      <c r="G22" s="18" t="s">
        <v>23</v>
      </c>
    </row>
    <row r="23" spans="1:7" ht="15.75" thickBot="1" x14ac:dyDescent="0.3">
      <c r="A23" s="8"/>
      <c r="B23" s="8"/>
      <c r="C23" s="8"/>
      <c r="D23" s="8"/>
      <c r="E23" s="8"/>
      <c r="F23" s="8"/>
      <c r="G23" s="8"/>
    </row>
    <row r="24" spans="1:7" ht="15.75" thickBot="1" x14ac:dyDescent="0.3">
      <c r="A24" s="19" t="s">
        <v>5</v>
      </c>
      <c r="B24" s="14">
        <v>0</v>
      </c>
      <c r="C24" s="8"/>
      <c r="D24" s="20" t="s">
        <v>28</v>
      </c>
      <c r="E24" s="21">
        <f>B10*B38/100*B8*B40*B24</f>
        <v>0</v>
      </c>
      <c r="F24" s="21">
        <f>($B$38/$B$14*$B$12*2*$B$42*B24)+($B$38/$B$18*$B$16*4*$B$42*B24)</f>
        <v>0</v>
      </c>
      <c r="G24" s="22">
        <f>SUM(E24:F24)</f>
        <v>0</v>
      </c>
    </row>
    <row r="25" spans="1:7" ht="15.75" thickBot="1" x14ac:dyDescent="0.3">
      <c r="A25" s="8"/>
      <c r="B25" s="8"/>
      <c r="C25" s="8"/>
      <c r="D25" s="8"/>
      <c r="E25" s="8"/>
      <c r="F25" s="8"/>
      <c r="G25" s="8"/>
    </row>
    <row r="26" spans="1:7" ht="15.75" thickBot="1" x14ac:dyDescent="0.3">
      <c r="A26" s="19" t="s">
        <v>6</v>
      </c>
      <c r="B26" s="14">
        <v>0</v>
      </c>
      <c r="C26" s="8"/>
      <c r="D26" s="20" t="s">
        <v>28</v>
      </c>
      <c r="E26" s="23">
        <f>$B$10*B38/100*$B$8*$B$40*B26</f>
        <v>0</v>
      </c>
      <c r="F26" s="24">
        <f>($B$38/$B$14*$B$12*2*$B$42*B26)+($B$38/$B$18*$B$16*8*$B$42*B26)</f>
        <v>0</v>
      </c>
      <c r="G26" s="22">
        <f>SUM(E26:F26)</f>
        <v>0</v>
      </c>
    </row>
    <row r="27" spans="1:7" ht="15.75" thickBot="1" x14ac:dyDescent="0.3">
      <c r="A27" s="8"/>
      <c r="B27" s="8"/>
      <c r="C27" s="8"/>
      <c r="D27" s="8"/>
      <c r="E27" s="8"/>
      <c r="F27" s="8"/>
      <c r="G27" s="8"/>
    </row>
    <row r="28" spans="1:7" ht="15.75" thickBot="1" x14ac:dyDescent="0.3">
      <c r="A28" s="19" t="s">
        <v>7</v>
      </c>
      <c r="B28" s="14">
        <v>0</v>
      </c>
      <c r="C28" s="8"/>
      <c r="D28" s="20" t="s">
        <v>29</v>
      </c>
      <c r="E28" s="23">
        <f>$B$10*B38/100*$B$8*$B$40*B28</f>
        <v>0</v>
      </c>
      <c r="F28" s="24">
        <f>($B$38/$B$14*$B$12*4*$B$42*B28)+($B$38/$B$18*$B$16*8*$B$42*B28)</f>
        <v>0</v>
      </c>
      <c r="G28" s="22">
        <f>SUM(E28:F28)</f>
        <v>0</v>
      </c>
    </row>
    <row r="29" spans="1:7" ht="15.75" thickBot="1" x14ac:dyDescent="0.3">
      <c r="A29" s="8"/>
      <c r="B29" s="8"/>
      <c r="C29" s="8"/>
      <c r="D29" s="8"/>
      <c r="E29" s="8"/>
      <c r="F29" s="8"/>
      <c r="G29" s="8"/>
    </row>
    <row r="30" spans="1:7" ht="15.75" thickBot="1" x14ac:dyDescent="0.3">
      <c r="A30" s="19" t="s">
        <v>8</v>
      </c>
      <c r="B30" s="14">
        <v>0</v>
      </c>
      <c r="C30" s="8"/>
      <c r="D30" s="20" t="s">
        <v>29</v>
      </c>
      <c r="E30" s="25" t="s">
        <v>20</v>
      </c>
      <c r="F30" s="24">
        <f>$B$38/$B$22*$B$20*8*$B$42*B30</f>
        <v>0</v>
      </c>
      <c r="G30" s="22">
        <f>SUM(E30:F30)</f>
        <v>0</v>
      </c>
    </row>
    <row r="31" spans="1:7" ht="15.75" thickBot="1" x14ac:dyDescent="0.3">
      <c r="A31" s="8"/>
      <c r="B31" s="8"/>
      <c r="C31" s="8"/>
      <c r="D31" s="8"/>
      <c r="E31" s="26"/>
      <c r="F31" s="8"/>
      <c r="G31" s="8"/>
    </row>
    <row r="32" spans="1:7" ht="15.75" thickBot="1" x14ac:dyDescent="0.3">
      <c r="A32" s="19" t="s">
        <v>9</v>
      </c>
      <c r="B32" s="14">
        <v>0</v>
      </c>
      <c r="C32" s="8"/>
      <c r="D32" s="20" t="s">
        <v>28</v>
      </c>
      <c r="E32" s="25" t="s">
        <v>20</v>
      </c>
      <c r="F32" s="24">
        <f>$B$38/$B$22*$B$20*12*$B$42*B32</f>
        <v>0</v>
      </c>
      <c r="G32" s="22">
        <f>SUM(E32:F32)</f>
        <v>0</v>
      </c>
    </row>
    <row r="33" spans="1:7" ht="15.75" thickBot="1" x14ac:dyDescent="0.3">
      <c r="A33" s="8"/>
      <c r="B33" s="8"/>
      <c r="C33" s="8"/>
      <c r="D33" s="8"/>
      <c r="E33" s="26"/>
      <c r="F33" s="8"/>
      <c r="G33" s="8"/>
    </row>
    <row r="34" spans="1:7" ht="15.75" thickBot="1" x14ac:dyDescent="0.3">
      <c r="A34" s="19" t="s">
        <v>10</v>
      </c>
      <c r="B34" s="14">
        <v>0</v>
      </c>
      <c r="C34" s="8"/>
      <c r="D34" s="20" t="s">
        <v>29</v>
      </c>
      <c r="E34" s="25" t="s">
        <v>20</v>
      </c>
      <c r="F34" s="24">
        <f>($B$38/$B$22*$B$20*16*$B$42*B34)</f>
        <v>0</v>
      </c>
      <c r="G34" s="22">
        <f>SUM(E34:F34)</f>
        <v>0</v>
      </c>
    </row>
    <row r="35" spans="1:7" ht="15.75" thickBot="1" x14ac:dyDescent="0.3">
      <c r="A35" s="8"/>
      <c r="B35" s="8"/>
      <c r="C35" s="8"/>
      <c r="D35" s="8"/>
      <c r="E35" s="26"/>
      <c r="F35" s="8"/>
      <c r="G35" s="8"/>
    </row>
    <row r="36" spans="1:7" ht="15.75" thickBot="1" x14ac:dyDescent="0.3">
      <c r="A36" s="19" t="s">
        <v>11</v>
      </c>
      <c r="B36" s="14">
        <v>0</v>
      </c>
      <c r="C36" s="8"/>
      <c r="D36" s="20" t="s">
        <v>28</v>
      </c>
      <c r="E36" s="25" t="s">
        <v>20</v>
      </c>
      <c r="F36" s="24">
        <f>(($B$38/$B$22*$B$20*20*$B$42*B36))</f>
        <v>0</v>
      </c>
      <c r="G36" s="22">
        <f>SUM(E36:F36)</f>
        <v>0</v>
      </c>
    </row>
    <row r="37" spans="1:7" ht="15.75" thickBot="1" x14ac:dyDescent="0.3">
      <c r="A37" s="8"/>
      <c r="B37" s="8"/>
      <c r="C37" s="8"/>
      <c r="D37" s="8"/>
      <c r="E37" s="8"/>
      <c r="F37" s="8"/>
      <c r="G37" s="8"/>
    </row>
    <row r="38" spans="1:7" ht="15.75" thickBot="1" x14ac:dyDescent="0.3">
      <c r="A38" s="8" t="s">
        <v>12</v>
      </c>
      <c r="B38" s="27">
        <v>150000</v>
      </c>
      <c r="C38" s="8" t="s">
        <v>13</v>
      </c>
      <c r="D38" s="8"/>
      <c r="E38" s="28"/>
      <c r="F38" s="29"/>
      <c r="G38" s="18" t="s">
        <v>23</v>
      </c>
    </row>
    <row r="39" spans="1:7" ht="15.75" thickBot="1" x14ac:dyDescent="0.3">
      <c r="A39" s="8"/>
      <c r="B39" s="8"/>
      <c r="C39" s="8"/>
      <c r="D39" s="20" t="s">
        <v>30</v>
      </c>
      <c r="E39" s="30"/>
      <c r="F39" s="31"/>
      <c r="G39" s="22">
        <f>SUM(G24:G36)</f>
        <v>0</v>
      </c>
    </row>
    <row r="40" spans="1:7" ht="15.75" thickBot="1" x14ac:dyDescent="0.3">
      <c r="A40" s="8" t="s">
        <v>18</v>
      </c>
      <c r="B40" s="9">
        <v>0.02</v>
      </c>
      <c r="C40" s="8"/>
      <c r="D40" s="8"/>
      <c r="E40" s="8"/>
      <c r="F40" s="8"/>
      <c r="G40" s="8"/>
    </row>
    <row r="41" spans="1:7" ht="15.75" thickBot="1" x14ac:dyDescent="0.3">
      <c r="A41" s="8"/>
      <c r="B41" s="8"/>
      <c r="C41" s="8"/>
      <c r="D41" s="8"/>
      <c r="E41" s="8"/>
      <c r="F41" s="8"/>
      <c r="G41" s="8"/>
    </row>
    <row r="42" spans="1:7" ht="15.75" thickBot="1" x14ac:dyDescent="0.3">
      <c r="A42" s="8" t="s">
        <v>19</v>
      </c>
      <c r="B42" s="9">
        <v>0.15</v>
      </c>
      <c r="C42" s="8"/>
      <c r="D42" s="8"/>
      <c r="E42" s="8"/>
      <c r="F42" s="8"/>
      <c r="G42" s="8"/>
    </row>
    <row r="43" spans="1:7" ht="15" x14ac:dyDescent="0.25">
      <c r="A43" s="8"/>
      <c r="B43" s="8"/>
      <c r="C43" s="8"/>
      <c r="D43" s="8"/>
      <c r="E43" s="8"/>
      <c r="F43" s="8"/>
      <c r="G43" s="8"/>
    </row>
  </sheetData>
  <phoneticPr fontId="2" type="noConversion"/>
  <pageMargins left="0.75" right="0.75" top="1" bottom="1" header="0.5" footer="0.5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FLEET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</dc:creator>
  <cp:lastModifiedBy>Les Stoddart</cp:lastModifiedBy>
  <cp:lastPrinted>2016-08-24T03:14:59Z</cp:lastPrinted>
  <dcterms:created xsi:type="dcterms:W3CDTF">2014-03-16T05:06:53Z</dcterms:created>
  <dcterms:modified xsi:type="dcterms:W3CDTF">2016-08-26T03:47:56Z</dcterms:modified>
</cp:coreProperties>
</file>